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20730" windowHeight="9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3" i="1"/>
  <c r="D6"/>
  <c r="B12"/>
  <c r="D10"/>
  <c r="C12"/>
  <c r="D11"/>
  <c r="E11"/>
  <c r="E10"/>
  <c r="B8"/>
  <c r="D8" s="1"/>
  <c r="C8"/>
  <c r="E7"/>
  <c r="D7"/>
  <c r="E6"/>
  <c r="E8" s="1"/>
  <c r="C13" l="1"/>
  <c r="B13"/>
  <c r="D12"/>
  <c r="E12"/>
</calcChain>
</file>

<file path=xl/sharedStrings.xml><?xml version="1.0" encoding="utf-8"?>
<sst xmlns="http://schemas.openxmlformats.org/spreadsheetml/2006/main" count="19" uniqueCount="19">
  <si>
    <t>Наименование статей</t>
  </si>
  <si>
    <t>План</t>
  </si>
  <si>
    <t>Факт</t>
  </si>
  <si>
    <t>Отклонение</t>
  </si>
  <si>
    <t>ДОХОДЫ</t>
  </si>
  <si>
    <t>% Исполнения</t>
  </si>
  <si>
    <t>Акцизы по подакцизным товарам (продукции), производимым на территории Российской Федерации</t>
  </si>
  <si>
    <t>ВСЕГО ДОХОДОВ</t>
  </si>
  <si>
    <t>РАСХОДЫ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</si>
  <si>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</si>
  <si>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Капитальный ремонт, ремонт автомобильных дорог общего пользования населенных пунктов</t>
  </si>
  <si>
    <t>ВСЕГО РАСХОДОВ</t>
  </si>
  <si>
    <t>ОСТАТОК</t>
  </si>
  <si>
    <t>(руб.)</t>
  </si>
  <si>
    <t>Е.А. Горнева</t>
  </si>
  <si>
    <t>Земельный налог с физических лиц</t>
  </si>
  <si>
    <t>Отчет об исполнении дорожного фонда Дружненского сельского селения Белореченского района за 2016 год</t>
  </si>
  <si>
    <t>Остаток на 01.01.2016г.</t>
  </si>
  <si>
    <t>Начальник финансового отдела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</si>
</sst>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view="pageBreakPreview" zoomScale="75" zoomScaleNormal="65" zoomScaleSheetLayoutView="75" workbookViewId="0">
      <selection activeCell="H13" sqref="H13"/>
    </sheetView>
  </sheetViews>
  <sheetFormatPr defaultColWidth="8.85546875" defaultRowHeight="18.75"/>
  <cols>
    <col min="1" max="1" width="70.42578125" style="1" customWidth="1"/>
    <col min="2" max="2" width="15.28515625" style="1" customWidth="1"/>
    <col min="3" max="3" width="16.5703125" style="1" customWidth="1"/>
    <col min="4" max="4" width="15.85546875" style="1" customWidth="1"/>
    <col min="5" max="5" width="16.140625" style="1" customWidth="1"/>
    <col min="6" max="16384" width="8.85546875" style="1"/>
  </cols>
  <sheetData>
    <row r="1" spans="1:5" ht="72.599999999999994" customHeight="1">
      <c r="A1" s="10" t="s">
        <v>16</v>
      </c>
      <c r="B1" s="10"/>
      <c r="C1" s="10"/>
      <c r="D1" s="10"/>
      <c r="E1" s="10"/>
    </row>
    <row r="2" spans="1:5">
      <c r="E2" s="1" t="s">
        <v>13</v>
      </c>
    </row>
    <row r="3" spans="1:5" s="2" customFormat="1" ht="56.25">
      <c r="A3" s="5" t="s">
        <v>0</v>
      </c>
      <c r="B3" s="5" t="s">
        <v>1</v>
      </c>
      <c r="C3" s="5" t="s">
        <v>2</v>
      </c>
      <c r="D3" s="5" t="s">
        <v>3</v>
      </c>
      <c r="E3" s="5" t="s">
        <v>5</v>
      </c>
    </row>
    <row r="4" spans="1:5" s="2" customFormat="1">
      <c r="A4" s="9" t="s">
        <v>17</v>
      </c>
      <c r="B4" s="8">
        <v>45992.71</v>
      </c>
      <c r="C4" s="5"/>
      <c r="D4" s="5"/>
      <c r="E4" s="5"/>
    </row>
    <row r="5" spans="1:5" s="2" customFormat="1">
      <c r="A5" s="11" t="s">
        <v>4</v>
      </c>
      <c r="B5" s="11"/>
      <c r="C5" s="11"/>
      <c r="D5" s="11"/>
      <c r="E5" s="11"/>
    </row>
    <row r="6" spans="1:5" ht="37.5" customHeight="1">
      <c r="A6" s="4" t="s">
        <v>6</v>
      </c>
      <c r="B6" s="6">
        <v>1123400</v>
      </c>
      <c r="C6" s="6">
        <v>1341257.2</v>
      </c>
      <c r="D6" s="6">
        <f>C6-B6</f>
        <v>217857.19999999995</v>
      </c>
      <c r="E6" s="6">
        <f>C6/B6*100</f>
        <v>119.39266512373152</v>
      </c>
    </row>
    <row r="7" spans="1:5" ht="21" customHeight="1">
      <c r="A7" s="4" t="s">
        <v>15</v>
      </c>
      <c r="B7" s="6">
        <v>697047</v>
      </c>
      <c r="C7" s="6">
        <v>791632.2</v>
      </c>
      <c r="D7" s="6">
        <f>C7-B7</f>
        <v>94585.199999999953</v>
      </c>
      <c r="E7" s="6">
        <f>C7/B7*100</f>
        <v>113.56941497488691</v>
      </c>
    </row>
    <row r="8" spans="1:5" s="2" customFormat="1">
      <c r="A8" s="3" t="s">
        <v>7</v>
      </c>
      <c r="B8" s="7">
        <f>B6+B7</f>
        <v>1820447</v>
      </c>
      <c r="C8" s="7">
        <f>C6+C7</f>
        <v>2132889.4</v>
      </c>
      <c r="D8" s="7">
        <f>C8-B8</f>
        <v>312442.39999999991</v>
      </c>
      <c r="E8" s="7">
        <f>E6</f>
        <v>119.39266512373152</v>
      </c>
    </row>
    <row r="9" spans="1:5" s="2" customFormat="1">
      <c r="A9" s="11" t="s">
        <v>8</v>
      </c>
      <c r="B9" s="11"/>
      <c r="C9" s="11"/>
      <c r="D9" s="11"/>
      <c r="E9" s="11"/>
    </row>
    <row r="10" spans="1:5" ht="75" customHeight="1">
      <c r="A10" s="4" t="s">
        <v>9</v>
      </c>
      <c r="B10" s="6">
        <v>1820447</v>
      </c>
      <c r="C10" s="6">
        <v>1755479.7</v>
      </c>
      <c r="D10" s="6">
        <f>B10-C10</f>
        <v>64967.300000000047</v>
      </c>
      <c r="E10" s="6">
        <f>C10/B10*100</f>
        <v>96.431244633872893</v>
      </c>
    </row>
    <row r="11" spans="1:5" ht="37.5" hidden="1">
      <c r="A11" s="4" t="s">
        <v>10</v>
      </c>
      <c r="B11" s="6"/>
      <c r="C11" s="6"/>
      <c r="D11" s="6">
        <f>C11-B11</f>
        <v>0</v>
      </c>
      <c r="E11" s="6" t="e">
        <f t="shared" ref="E11:E12" si="0">C11/B11*100</f>
        <v>#DIV/0!</v>
      </c>
    </row>
    <row r="12" spans="1:5" s="2" customFormat="1">
      <c r="A12" s="3" t="s">
        <v>11</v>
      </c>
      <c r="B12" s="7">
        <f>B10</f>
        <v>1820447</v>
      </c>
      <c r="C12" s="7">
        <f>C10</f>
        <v>1755479.7</v>
      </c>
      <c r="D12" s="7">
        <f>B12-C12</f>
        <v>64967.300000000047</v>
      </c>
      <c r="E12" s="6">
        <f t="shared" si="0"/>
        <v>96.431244633872893</v>
      </c>
    </row>
    <row r="13" spans="1:5" s="2" customFormat="1">
      <c r="A13" s="3" t="s">
        <v>12</v>
      </c>
      <c r="B13" s="7">
        <f>B4+B8-B12</f>
        <v>45992.709999999963</v>
      </c>
      <c r="C13" s="7">
        <f>C8-C12</f>
        <v>377409.69999999995</v>
      </c>
      <c r="D13" s="7">
        <f>D8+B4+D12</f>
        <v>423402.41</v>
      </c>
      <c r="E13" s="6"/>
    </row>
    <row r="15" spans="1:5">
      <c r="A15" s="13"/>
      <c r="B15" s="13"/>
      <c r="C15" s="13"/>
    </row>
    <row r="16" spans="1:5" ht="18.75" customHeight="1">
      <c r="A16" s="13" t="s">
        <v>18</v>
      </c>
      <c r="B16" s="13"/>
      <c r="C16" s="13"/>
      <c r="D16" s="12" t="s">
        <v>14</v>
      </c>
      <c r="E16" s="12"/>
    </row>
  </sheetData>
  <mergeCells count="6">
    <mergeCell ref="A1:E1"/>
    <mergeCell ref="A5:E5"/>
    <mergeCell ref="A9:E9"/>
    <mergeCell ref="D16:E16"/>
    <mergeCell ref="A15:C15"/>
    <mergeCell ref="A16:C16"/>
  </mergeCells>
  <pageMargins left="0.51181102362204722" right="0.51181102362204722" top="0.74803149606299213" bottom="0.35433070866141736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111</cp:lastModifiedBy>
  <cp:lastPrinted>2017-03-23T08:39:19Z</cp:lastPrinted>
  <dcterms:created xsi:type="dcterms:W3CDTF">2015-03-11T10:40:29Z</dcterms:created>
  <dcterms:modified xsi:type="dcterms:W3CDTF">2017-03-23T08:39:22Z</dcterms:modified>
</cp:coreProperties>
</file>